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ecs-my.sharepoint.com/personal/koauaei_pte_tr_pte_hu/Documents/Asztal/"/>
    </mc:Choice>
  </mc:AlternateContent>
  <xr:revisionPtr revIDLastSave="103" documentId="13_ncr:1_{5C795093-822A-4D7D-90E7-977386F65CA1}" xr6:coauthVersionLast="47" xr6:coauthVersionMax="47" xr10:uidLastSave="{30C7C43A-41CA-4A85-9252-C072BA329D2C}"/>
  <bookViews>
    <workbookView xWindow="-120" yWindow="-120" windowWidth="29040" windowHeight="15720" xr2:uid="{83A0B6D0-9942-4039-BDCE-B8DD535FDC9C}"/>
  </bookViews>
  <sheets>
    <sheet name="Full time" sheetId="2" r:id="rId1"/>
    <sheet name="Munka1" sheetId="3" r:id="rId2"/>
  </sheets>
  <definedNames>
    <definedName name="_xlnm._FilterDatabase" localSheetId="0" hidden="1">'Full time'!$A$2:$AKP$43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2" l="1"/>
  <c r="C52" i="2"/>
  <c r="F52" i="2"/>
  <c r="B52" i="2"/>
  <c r="E52" i="2" s="1"/>
  <c r="F50" i="2"/>
  <c r="B50" i="2"/>
  <c r="D50" i="2" l="1"/>
  <c r="C50" i="2"/>
  <c r="F48" i="2"/>
  <c r="D48" i="2"/>
  <c r="C48" i="2"/>
  <c r="B48" i="2"/>
  <c r="F46" i="2"/>
  <c r="D46" i="2"/>
  <c r="C46" i="2"/>
  <c r="B46" i="2"/>
  <c r="C54" i="2" l="1"/>
  <c r="F54" i="2"/>
  <c r="E48" i="2"/>
  <c r="C47" i="2"/>
  <c r="E46" i="2" s="1"/>
  <c r="D54" i="2"/>
  <c r="B54" i="2"/>
  <c r="C51" i="2"/>
  <c r="E50" i="2" s="1"/>
  <c r="C49" i="2"/>
  <c r="C55" i="2" l="1"/>
  <c r="B56" i="2" l="1"/>
  <c r="G54" i="2" s="1"/>
  <c r="E54" i="2"/>
  <c r="H54" i="2" s="1"/>
</calcChain>
</file>

<file path=xl/sharedStrings.xml><?xml version="1.0" encoding="utf-8"?>
<sst xmlns="http://schemas.openxmlformats.org/spreadsheetml/2006/main" count="236" uniqueCount="70">
  <si>
    <t>FULL</t>
  </si>
  <si>
    <t>III. SEMESTER</t>
  </si>
  <si>
    <t>II. SEMESTER</t>
  </si>
  <si>
    <t>I. SEMESTER</t>
  </si>
  <si>
    <t>Credit</t>
  </si>
  <si>
    <t>Full</t>
  </si>
  <si>
    <t>Clin./ Field practice</t>
  </si>
  <si>
    <t>Practice</t>
  </si>
  <si>
    <t>Theory</t>
  </si>
  <si>
    <t>Semester</t>
  </si>
  <si>
    <t>practical course grade</t>
  </si>
  <si>
    <t>III.</t>
  </si>
  <si>
    <t>term exam</t>
  </si>
  <si>
    <t>Optional course III.</t>
  </si>
  <si>
    <t>II.</t>
  </si>
  <si>
    <t>Optional course II.</t>
  </si>
  <si>
    <t>signature</t>
  </si>
  <si>
    <t>University students strategies</t>
  </si>
  <si>
    <t>I.</t>
  </si>
  <si>
    <t>Optional course I.</t>
  </si>
  <si>
    <t>Notes</t>
  </si>
  <si>
    <t>Subject divided by lecturers</t>
  </si>
  <si>
    <t>Content of the topic</t>
  </si>
  <si>
    <t>Course director</t>
  </si>
  <si>
    <t>Consultation</t>
  </si>
  <si>
    <t>Paralel requests</t>
  </si>
  <si>
    <t>Pre-requisites</t>
  </si>
  <si>
    <t>Exam type</t>
  </si>
  <si>
    <t>Course name</t>
  </si>
  <si>
    <t>IV.</t>
  </si>
  <si>
    <t>Professional field practice</t>
  </si>
  <si>
    <t> term exam</t>
  </si>
  <si>
    <t>Complementary medicine II.</t>
  </si>
  <si>
    <t>Food knowledge and food industrial technology IV.</t>
  </si>
  <si>
    <t>Food knowledge and food industrial technology III.</t>
  </si>
  <si>
    <t>Food knowledge and food industrial technology II.</t>
  </si>
  <si>
    <t>Dietetics II.</t>
  </si>
  <si>
    <t>Complementary medicine I.</t>
  </si>
  <si>
    <t xml:space="preserve">Food marketing and law in health care </t>
  </si>
  <si>
    <t>Food knowledge and food industrial technology I.</t>
  </si>
  <si>
    <t>Dietetics I.</t>
  </si>
  <si>
    <t>Nutritional biology I.</t>
  </si>
  <si>
    <t xml:space="preserve">Pharmacology </t>
  </si>
  <si>
    <t>Clin./field practice</t>
  </si>
  <si>
    <t>Lecturer's Name</t>
  </si>
  <si>
    <t>NUTRITIONIST MASTER  FULL TIME 
2025/2026. academic year</t>
  </si>
  <si>
    <t>VI. SEMESTER</t>
  </si>
  <si>
    <t>"accepted research plan"</t>
  </si>
  <si>
    <t>Thesis I.</t>
  </si>
  <si>
    <t>Healthcare management I.</t>
  </si>
  <si>
    <t>Nutrition biology V.</t>
  </si>
  <si>
    <t>Marketing communication in the food industry</t>
  </si>
  <si>
    <t xml:space="preserve">Nutrition and metabolism biochemistry III. </t>
  </si>
  <si>
    <t>Nutrition and food safety II.</t>
  </si>
  <si>
    <t>Nutrition biology IV.</t>
  </si>
  <si>
    <t>Clinical and immunological knowledge</t>
  </si>
  <si>
    <t>Nutritional science II.</t>
  </si>
  <si>
    <t>Hungarian for medical purposes II.</t>
  </si>
  <si>
    <t xml:space="preserve">Healthcare management and marketing I.  </t>
  </si>
  <si>
    <t>Health communication and health psychology</t>
  </si>
  <si>
    <t>Nutrition biology III.</t>
  </si>
  <si>
    <t>Dietetics II. clinical practice</t>
  </si>
  <si>
    <t>Nutrition biology II.</t>
  </si>
  <si>
    <t>Research metodology and biostatistics II.</t>
  </si>
  <si>
    <t>Nutrition and metabolism biochemistry II.</t>
  </si>
  <si>
    <t>Hungarian for medical purposes I.</t>
  </si>
  <si>
    <t>Physiology and pathophysiology in health sciences I.</t>
  </si>
  <si>
    <t>Research metodology and biostatistics I.</t>
  </si>
  <si>
    <t xml:space="preserve">Nutrition and metabolism biochemistry I. </t>
  </si>
  <si>
    <t>Nutritional science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</si>
</sst>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name val="Calibri"/>
      <family val="2"/>
      <charset val="238"/>
    </font>
    <font>
      <b/>
      <i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9" fontId="1" fillId="0" borderId="0" applyBorder="0" applyProtection="0"/>
    <xf numFmtId="0" fontId="3" fillId="0" borderId="0"/>
  </cellStyleXfs>
  <cellXfs count="109">
    <xf numFmtId="0" fontId="0" fillId="0" borderId="0" xfId="0"/>
    <xf numFmtId="0" fontId="2" fillId="0" borderId="0" xfId="1" applyFont="1"/>
    <xf numFmtId="0" fontId="2" fillId="0" borderId="0" xfId="2" applyFont="1"/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164" fontId="4" fillId="0" borderId="0" xfId="3" applyNumberFormat="1" applyFont="1" applyBorder="1" applyAlignment="1" applyProtection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top" wrapText="1"/>
    </xf>
    <xf numFmtId="0" fontId="12" fillId="0" borderId="11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2" fillId="0" borderId="0" xfId="2" applyFont="1" applyAlignment="1">
      <alignment wrapText="1"/>
    </xf>
    <xf numFmtId="0" fontId="12" fillId="0" borderId="20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8" xfId="0" applyFont="1" applyBorder="1" applyAlignment="1">
      <alignment vertical="center" wrapText="1"/>
    </xf>
    <xf numFmtId="0" fontId="10" fillId="3" borderId="11" xfId="1" applyFont="1" applyFill="1" applyBorder="1" applyAlignment="1">
      <alignment vertical="center" wrapText="1"/>
    </xf>
    <xf numFmtId="0" fontId="10" fillId="2" borderId="14" xfId="2" applyFont="1" applyFill="1" applyBorder="1" applyAlignment="1">
      <alignment horizontal="left" vertical="center" wrapText="1"/>
    </xf>
    <xf numFmtId="0" fontId="10" fillId="3" borderId="14" xfId="1" applyFont="1" applyFill="1" applyBorder="1" applyAlignment="1">
      <alignment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12" fillId="0" borderId="1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top" wrapText="1"/>
    </xf>
    <xf numFmtId="0" fontId="10" fillId="0" borderId="14" xfId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9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49" fontId="2" fillId="0" borderId="0" xfId="2" applyNumberFormat="1" applyFont="1" applyAlignment="1">
      <alignment horizontal="center" wrapText="1"/>
    </xf>
    <xf numFmtId="0" fontId="2" fillId="0" borderId="0" xfId="2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9" fontId="4" fillId="0" borderId="20" xfId="3" applyFont="1" applyBorder="1" applyAlignment="1" applyProtection="1">
      <alignment horizontal="center" vertical="center" wrapText="1"/>
    </xf>
    <xf numFmtId="9" fontId="4" fillId="0" borderId="5" xfId="3" applyFont="1" applyBorder="1" applyAlignment="1" applyProtection="1">
      <alignment horizontal="center" vertical="center" wrapText="1"/>
    </xf>
    <xf numFmtId="9" fontId="4" fillId="0" borderId="0" xfId="3" applyFont="1" applyBorder="1" applyAlignment="1" applyProtection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9" fontId="4" fillId="0" borderId="1" xfId="3" applyFont="1" applyBorder="1" applyAlignment="1" applyProtection="1">
      <alignment horizontal="center" vertical="center"/>
    </xf>
    <xf numFmtId="0" fontId="15" fillId="0" borderId="23" xfId="2" applyFont="1" applyBorder="1" applyAlignment="1">
      <alignment horizontal="center" vertical="center" wrapText="1"/>
    </xf>
    <xf numFmtId="0" fontId="10" fillId="5" borderId="11" xfId="1" applyFont="1" applyFill="1" applyBorder="1" applyAlignment="1">
      <alignment vertical="center" wrapText="1"/>
    </xf>
    <xf numFmtId="0" fontId="12" fillId="5" borderId="20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0" fillId="5" borderId="14" xfId="1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justify" vertical="center" wrapText="1"/>
    </xf>
    <xf numFmtId="0" fontId="12" fillId="5" borderId="5" xfId="0" applyFont="1" applyFill="1" applyBorder="1" applyAlignment="1">
      <alignment vertical="center" wrapText="1"/>
    </xf>
  </cellXfs>
  <cellStyles count="5">
    <cellStyle name="Normál" xfId="0" builtinId="0"/>
    <cellStyle name="Normál 2" xfId="1" xr:uid="{D4E3CEBF-A36A-4F92-8372-D878457B7425}"/>
    <cellStyle name="Normál 2 2" xfId="2" xr:uid="{EE3724C3-84E6-4A18-9792-1DDE20323E39}"/>
    <cellStyle name="Normál 4" xfId="4" xr:uid="{DD3D97CE-7F2D-4EE6-8A60-5DC6CB361487}"/>
    <cellStyle name="Százalék 2" xfId="3" xr:uid="{625B560D-1647-459A-B267-19237822C6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81CC-59FA-40E9-829D-E53B12F4BDFB}">
  <dimension ref="A1:AKM56"/>
  <sheetViews>
    <sheetView tabSelected="1" topLeftCell="A25" zoomScale="85" zoomScaleNormal="85" workbookViewId="0">
      <selection activeCell="E2" sqref="E2:F42"/>
    </sheetView>
  </sheetViews>
  <sheetFormatPr defaultColWidth="9.140625" defaultRowHeight="15" x14ac:dyDescent="0.25"/>
  <cols>
    <col min="1" max="1" width="50.5703125" style="45" customWidth="1"/>
    <col min="2" max="2" width="9.140625" style="2"/>
    <col min="3" max="3" width="10.28515625" style="2" customWidth="1"/>
    <col min="4" max="6" width="9.140625" style="2"/>
    <col min="7" max="7" width="16.5703125" style="65" customWidth="1"/>
    <col min="8" max="8" width="37.28515625" style="45" customWidth="1"/>
    <col min="9" max="9" width="12.85546875" style="2" customWidth="1"/>
    <col min="10" max="10" width="25.28515625" style="82" customWidth="1"/>
    <col min="11" max="11" width="30.140625" style="82" customWidth="1"/>
    <col min="12" max="16" width="9.140625" style="2" customWidth="1"/>
    <col min="17" max="975" width="9.140625" style="2"/>
    <col min="976" max="16384" width="9.140625" style="1"/>
  </cols>
  <sheetData>
    <row r="1" spans="1:15" ht="45" customHeight="1" thickBot="1" x14ac:dyDescent="0.3">
      <c r="A1" s="101" t="s">
        <v>45</v>
      </c>
      <c r="B1" s="101"/>
      <c r="C1" s="101"/>
      <c r="D1" s="101"/>
      <c r="E1" s="101"/>
      <c r="F1" s="101"/>
      <c r="G1" s="101"/>
      <c r="H1" s="101"/>
    </row>
    <row r="2" spans="1:15" ht="35.1" customHeight="1" thickBot="1" x14ac:dyDescent="0.3">
      <c r="A2" s="17" t="s">
        <v>28</v>
      </c>
      <c r="B2" s="16" t="s">
        <v>8</v>
      </c>
      <c r="C2" s="16" t="s">
        <v>7</v>
      </c>
      <c r="D2" s="16" t="s">
        <v>43</v>
      </c>
      <c r="E2" s="16" t="s">
        <v>4</v>
      </c>
      <c r="F2" s="16" t="s">
        <v>9</v>
      </c>
      <c r="G2" s="16" t="s">
        <v>27</v>
      </c>
      <c r="H2" s="16" t="s">
        <v>44</v>
      </c>
      <c r="I2" s="77" t="s">
        <v>24</v>
      </c>
      <c r="J2" s="77" t="s">
        <v>26</v>
      </c>
      <c r="K2" s="77" t="s">
        <v>25</v>
      </c>
      <c r="L2" s="77" t="s">
        <v>23</v>
      </c>
      <c r="M2" s="77" t="s">
        <v>22</v>
      </c>
      <c r="N2" s="77" t="s">
        <v>21</v>
      </c>
      <c r="O2" s="77" t="s">
        <v>20</v>
      </c>
    </row>
    <row r="3" spans="1:15" ht="30" customHeight="1" x14ac:dyDescent="0.25">
      <c r="A3" s="46" t="s">
        <v>66</v>
      </c>
      <c r="B3" s="18">
        <v>15</v>
      </c>
      <c r="C3" s="19"/>
      <c r="D3" s="20"/>
      <c r="E3" s="31">
        <v>2</v>
      </c>
      <c r="F3" s="31" t="s">
        <v>18</v>
      </c>
      <c r="G3" s="66" t="s">
        <v>12</v>
      </c>
      <c r="H3" s="51"/>
      <c r="I3" s="32">
        <v>1</v>
      </c>
      <c r="J3" s="83"/>
      <c r="K3" s="83"/>
      <c r="L3" s="32"/>
      <c r="M3" s="32"/>
      <c r="N3" s="32"/>
      <c r="O3" s="32"/>
    </row>
    <row r="4" spans="1:15" ht="37.5" customHeight="1" x14ac:dyDescent="0.25">
      <c r="A4" s="36" t="s">
        <v>68</v>
      </c>
      <c r="B4" s="21">
        <v>24</v>
      </c>
      <c r="C4" s="22"/>
      <c r="D4" s="23"/>
      <c r="E4" s="33">
        <v>3</v>
      </c>
      <c r="F4" s="33" t="s">
        <v>18</v>
      </c>
      <c r="G4" s="67" t="s">
        <v>12</v>
      </c>
      <c r="H4" s="38"/>
      <c r="I4" s="34">
        <v>1</v>
      </c>
      <c r="J4" s="84"/>
      <c r="K4" s="84"/>
      <c r="L4" s="34"/>
      <c r="M4" s="34"/>
      <c r="N4" s="34"/>
      <c r="O4" s="34"/>
    </row>
    <row r="5" spans="1:15" ht="30" customHeight="1" x14ac:dyDescent="0.25">
      <c r="A5" s="36" t="s">
        <v>69</v>
      </c>
      <c r="B5" s="21">
        <v>20</v>
      </c>
      <c r="C5" s="22"/>
      <c r="D5" s="23"/>
      <c r="E5" s="33">
        <v>3</v>
      </c>
      <c r="F5" s="33" t="s">
        <v>18</v>
      </c>
      <c r="G5" s="67" t="s">
        <v>10</v>
      </c>
      <c r="H5" s="38"/>
      <c r="I5" s="34">
        <v>1</v>
      </c>
      <c r="J5" s="84"/>
      <c r="K5" s="84"/>
      <c r="L5" s="34"/>
      <c r="M5" s="34"/>
      <c r="N5" s="34"/>
      <c r="O5" s="34"/>
    </row>
    <row r="6" spans="1:15" ht="30" customHeight="1" x14ac:dyDescent="0.25">
      <c r="A6" s="36" t="s">
        <v>67</v>
      </c>
      <c r="B6" s="21">
        <v>20</v>
      </c>
      <c r="C6" s="22">
        <v>20</v>
      </c>
      <c r="D6" s="23"/>
      <c r="E6" s="33">
        <v>4</v>
      </c>
      <c r="F6" s="33" t="s">
        <v>18</v>
      </c>
      <c r="G6" s="67" t="s">
        <v>10</v>
      </c>
      <c r="H6" s="38"/>
      <c r="I6" s="34">
        <v>2</v>
      </c>
      <c r="J6" s="84"/>
      <c r="K6" s="84"/>
      <c r="L6" s="34"/>
      <c r="M6" s="34"/>
      <c r="N6" s="34"/>
      <c r="O6" s="34"/>
    </row>
    <row r="7" spans="1:15" ht="30" customHeight="1" x14ac:dyDescent="0.25">
      <c r="A7" s="36" t="s">
        <v>42</v>
      </c>
      <c r="B7" s="21">
        <v>15</v>
      </c>
      <c r="C7" s="22"/>
      <c r="D7" s="23"/>
      <c r="E7" s="33">
        <v>2</v>
      </c>
      <c r="F7" s="33" t="s">
        <v>18</v>
      </c>
      <c r="G7" s="67" t="s">
        <v>10</v>
      </c>
      <c r="H7" s="38"/>
      <c r="I7" s="34">
        <v>2</v>
      </c>
      <c r="J7" s="84"/>
      <c r="K7" s="84"/>
      <c r="L7" s="34"/>
      <c r="M7" s="34"/>
      <c r="N7" s="34"/>
      <c r="O7" s="34"/>
    </row>
    <row r="8" spans="1:15" ht="28.5" customHeight="1" x14ac:dyDescent="0.25">
      <c r="A8" s="36" t="s">
        <v>41</v>
      </c>
      <c r="B8" s="21">
        <v>16</v>
      </c>
      <c r="C8" s="22"/>
      <c r="D8" s="23">
        <v>24</v>
      </c>
      <c r="E8" s="33">
        <v>4</v>
      </c>
      <c r="F8" s="33" t="s">
        <v>18</v>
      </c>
      <c r="G8" s="67" t="s">
        <v>12</v>
      </c>
      <c r="H8" s="38"/>
      <c r="I8" s="34">
        <v>1</v>
      </c>
      <c r="J8" s="84"/>
      <c r="K8" s="84"/>
      <c r="L8" s="34"/>
      <c r="M8" s="34"/>
      <c r="N8" s="34"/>
      <c r="O8" s="34"/>
    </row>
    <row r="9" spans="1:15" ht="39" customHeight="1" x14ac:dyDescent="0.25">
      <c r="A9" s="36" t="s">
        <v>40</v>
      </c>
      <c r="B9" s="21">
        <v>22</v>
      </c>
      <c r="C9" s="22">
        <v>18</v>
      </c>
      <c r="D9" s="23"/>
      <c r="E9" s="33">
        <v>4</v>
      </c>
      <c r="F9" s="33" t="s">
        <v>18</v>
      </c>
      <c r="G9" s="67" t="s">
        <v>12</v>
      </c>
      <c r="H9" s="38"/>
      <c r="I9" s="34">
        <v>1</v>
      </c>
      <c r="J9" s="84"/>
      <c r="K9" s="84"/>
      <c r="L9" s="34"/>
      <c r="M9" s="34"/>
      <c r="N9" s="34"/>
      <c r="O9" s="34"/>
    </row>
    <row r="10" spans="1:15" ht="39" customHeight="1" x14ac:dyDescent="0.25">
      <c r="A10" s="36" t="s">
        <v>39</v>
      </c>
      <c r="B10" s="21">
        <v>22</v>
      </c>
      <c r="C10" s="22"/>
      <c r="D10" s="23">
        <v>22</v>
      </c>
      <c r="E10" s="33">
        <v>4</v>
      </c>
      <c r="F10" s="33" t="s">
        <v>18</v>
      </c>
      <c r="G10" s="67" t="s">
        <v>12</v>
      </c>
      <c r="H10" s="38"/>
      <c r="I10" s="34">
        <v>2</v>
      </c>
      <c r="J10" s="84"/>
      <c r="K10" s="84"/>
      <c r="L10" s="34"/>
      <c r="M10" s="34"/>
      <c r="N10" s="34"/>
      <c r="O10" s="34"/>
    </row>
    <row r="11" spans="1:15" ht="30" customHeight="1" x14ac:dyDescent="0.25">
      <c r="A11" s="40" t="s">
        <v>53</v>
      </c>
      <c r="B11" s="21">
        <v>20</v>
      </c>
      <c r="C11" s="22">
        <v>24</v>
      </c>
      <c r="D11" s="23"/>
      <c r="E11" s="35">
        <v>4</v>
      </c>
      <c r="F11" s="35" t="s">
        <v>18</v>
      </c>
      <c r="G11" s="68" t="s">
        <v>10</v>
      </c>
      <c r="H11" s="78"/>
      <c r="I11" s="37">
        <v>1</v>
      </c>
      <c r="J11" s="85"/>
      <c r="K11" s="85"/>
      <c r="L11" s="37"/>
      <c r="M11" s="37"/>
      <c r="N11" s="37"/>
      <c r="O11" s="37"/>
    </row>
    <row r="12" spans="1:15" ht="30" customHeight="1" x14ac:dyDescent="0.25">
      <c r="A12" s="52" t="s">
        <v>65</v>
      </c>
      <c r="B12" s="55"/>
      <c r="C12" s="56">
        <v>26</v>
      </c>
      <c r="D12" s="57"/>
      <c r="E12" s="58">
        <v>0</v>
      </c>
      <c r="F12" s="59" t="s">
        <v>18</v>
      </c>
      <c r="G12" s="69" t="s">
        <v>16</v>
      </c>
      <c r="H12" s="78"/>
      <c r="I12" s="37"/>
      <c r="J12" s="85"/>
      <c r="K12" s="85"/>
      <c r="L12" s="37"/>
      <c r="M12" s="37"/>
      <c r="N12" s="37"/>
      <c r="O12" s="37"/>
    </row>
    <row r="13" spans="1:15" ht="30" customHeight="1" thickBot="1" x14ac:dyDescent="0.3">
      <c r="A13" s="52" t="s">
        <v>17</v>
      </c>
      <c r="B13" s="55"/>
      <c r="C13" s="56">
        <v>6</v>
      </c>
      <c r="D13" s="57"/>
      <c r="E13" s="58">
        <v>0</v>
      </c>
      <c r="F13" s="59" t="s">
        <v>18</v>
      </c>
      <c r="G13" s="69" t="s">
        <v>16</v>
      </c>
      <c r="H13" s="38"/>
      <c r="I13" s="34"/>
      <c r="J13" s="84"/>
      <c r="K13" s="84"/>
      <c r="L13" s="34"/>
      <c r="M13" s="34"/>
      <c r="N13" s="34"/>
      <c r="O13" s="34"/>
    </row>
    <row r="14" spans="1:15" ht="30" customHeight="1" x14ac:dyDescent="0.25">
      <c r="A14" s="46" t="s">
        <v>38</v>
      </c>
      <c r="B14" s="18">
        <v>28</v>
      </c>
      <c r="C14" s="19"/>
      <c r="D14" s="20">
        <v>18</v>
      </c>
      <c r="E14" s="31">
        <v>4</v>
      </c>
      <c r="F14" s="31" t="s">
        <v>14</v>
      </c>
      <c r="G14" s="66" t="s">
        <v>12</v>
      </c>
      <c r="H14" s="51"/>
      <c r="I14" s="32">
        <v>2</v>
      </c>
      <c r="J14" s="83"/>
      <c r="K14" s="83"/>
      <c r="L14" s="32"/>
      <c r="M14" s="32"/>
      <c r="N14" s="32"/>
      <c r="O14" s="32"/>
    </row>
    <row r="15" spans="1:15" ht="42" customHeight="1" x14ac:dyDescent="0.25">
      <c r="A15" s="36" t="s">
        <v>64</v>
      </c>
      <c r="B15" s="21">
        <v>24</v>
      </c>
      <c r="C15" s="22"/>
      <c r="D15" s="23"/>
      <c r="E15" s="33">
        <v>3</v>
      </c>
      <c r="F15" s="33" t="s">
        <v>14</v>
      </c>
      <c r="G15" s="67" t="s">
        <v>12</v>
      </c>
      <c r="H15" s="38"/>
      <c r="I15" s="34">
        <v>1</v>
      </c>
      <c r="J15" s="84"/>
      <c r="K15" s="84"/>
      <c r="L15" s="34"/>
      <c r="M15" s="34"/>
      <c r="N15" s="34"/>
      <c r="O15" s="34"/>
    </row>
    <row r="16" spans="1:15" ht="30" customHeight="1" x14ac:dyDescent="0.25">
      <c r="A16" s="36" t="s">
        <v>63</v>
      </c>
      <c r="B16" s="21">
        <v>12</v>
      </c>
      <c r="C16" s="22">
        <v>32</v>
      </c>
      <c r="D16" s="23"/>
      <c r="E16" s="33">
        <v>4</v>
      </c>
      <c r="F16" s="33" t="s">
        <v>14</v>
      </c>
      <c r="G16" s="67" t="s">
        <v>10</v>
      </c>
      <c r="H16" s="38"/>
      <c r="I16" s="34">
        <v>1</v>
      </c>
      <c r="J16" s="84" t="s">
        <v>47</v>
      </c>
      <c r="K16" s="84"/>
      <c r="L16" s="34"/>
      <c r="M16" s="34"/>
      <c r="N16" s="34"/>
      <c r="O16" s="34"/>
    </row>
    <row r="17" spans="1:15" ht="30" customHeight="1" x14ac:dyDescent="0.25">
      <c r="A17" s="36" t="s">
        <v>62</v>
      </c>
      <c r="B17" s="21">
        <v>20</v>
      </c>
      <c r="C17" s="22"/>
      <c r="D17" s="23"/>
      <c r="E17" s="33">
        <v>2</v>
      </c>
      <c r="F17" s="33" t="s">
        <v>14</v>
      </c>
      <c r="G17" s="67" t="s">
        <v>12</v>
      </c>
      <c r="H17" s="38"/>
      <c r="I17" s="34">
        <v>1</v>
      </c>
      <c r="J17" s="84"/>
      <c r="K17" s="84"/>
      <c r="L17" s="34"/>
      <c r="M17" s="34"/>
      <c r="N17" s="34"/>
      <c r="O17" s="34"/>
    </row>
    <row r="18" spans="1:15" ht="30" customHeight="1" x14ac:dyDescent="0.25">
      <c r="A18" s="36" t="s">
        <v>37</v>
      </c>
      <c r="B18" s="21">
        <v>15</v>
      </c>
      <c r="C18" s="22"/>
      <c r="D18" s="23"/>
      <c r="E18" s="33">
        <v>2</v>
      </c>
      <c r="F18" s="33" t="s">
        <v>14</v>
      </c>
      <c r="G18" s="67" t="s">
        <v>10</v>
      </c>
      <c r="H18" s="38"/>
      <c r="I18" s="34">
        <v>1</v>
      </c>
      <c r="J18" s="84"/>
      <c r="K18" s="84"/>
      <c r="L18" s="34"/>
      <c r="M18" s="34"/>
      <c r="N18" s="34"/>
      <c r="O18" s="34"/>
    </row>
    <row r="19" spans="1:15" ht="30" customHeight="1" x14ac:dyDescent="0.25">
      <c r="A19" s="36" t="s">
        <v>36</v>
      </c>
      <c r="B19" s="21">
        <v>24</v>
      </c>
      <c r="C19" s="22">
        <v>15</v>
      </c>
      <c r="D19" s="23"/>
      <c r="E19" s="33">
        <v>3</v>
      </c>
      <c r="F19" s="33" t="s">
        <v>14</v>
      </c>
      <c r="G19" s="67" t="s">
        <v>12</v>
      </c>
      <c r="H19" s="38"/>
      <c r="I19" s="34">
        <v>2</v>
      </c>
      <c r="J19" s="84" t="s">
        <v>40</v>
      </c>
      <c r="K19" s="84" t="s">
        <v>61</v>
      </c>
      <c r="L19" s="34"/>
      <c r="M19" s="34"/>
      <c r="N19" s="34"/>
      <c r="O19" s="34"/>
    </row>
    <row r="20" spans="1:15" ht="30" customHeight="1" x14ac:dyDescent="0.25">
      <c r="A20" s="36" t="s">
        <v>61</v>
      </c>
      <c r="B20" s="21"/>
      <c r="C20" s="24"/>
      <c r="D20" s="23">
        <v>10</v>
      </c>
      <c r="E20" s="33">
        <v>0</v>
      </c>
      <c r="F20" s="33" t="s">
        <v>14</v>
      </c>
      <c r="G20" s="67" t="s">
        <v>16</v>
      </c>
      <c r="H20" s="38"/>
      <c r="I20" s="34"/>
      <c r="J20" s="84" t="s">
        <v>40</v>
      </c>
      <c r="K20" s="84" t="s">
        <v>36</v>
      </c>
      <c r="L20" s="34"/>
      <c r="M20" s="34"/>
      <c r="N20" s="34"/>
      <c r="O20" s="34"/>
    </row>
    <row r="21" spans="1:15" ht="36.75" customHeight="1" x14ac:dyDescent="0.25">
      <c r="A21" s="36" t="s">
        <v>60</v>
      </c>
      <c r="B21" s="21">
        <v>18</v>
      </c>
      <c r="C21" s="24"/>
      <c r="D21" s="23">
        <v>24</v>
      </c>
      <c r="E21" s="33">
        <v>4</v>
      </c>
      <c r="F21" s="33" t="s">
        <v>14</v>
      </c>
      <c r="G21" s="67" t="s">
        <v>12</v>
      </c>
      <c r="H21" s="38"/>
      <c r="I21" s="38">
        <v>2</v>
      </c>
      <c r="J21" s="86"/>
      <c r="K21" s="86"/>
      <c r="L21" s="38"/>
      <c r="M21" s="38"/>
      <c r="N21" s="38"/>
      <c r="O21" s="38"/>
    </row>
    <row r="22" spans="1:15" ht="30" customHeight="1" x14ac:dyDescent="0.25">
      <c r="A22" s="36" t="s">
        <v>58</v>
      </c>
      <c r="B22" s="21">
        <v>22</v>
      </c>
      <c r="C22" s="24"/>
      <c r="D22" s="23"/>
      <c r="E22" s="33">
        <v>3</v>
      </c>
      <c r="F22" s="33" t="s">
        <v>14</v>
      </c>
      <c r="G22" s="67" t="s">
        <v>12</v>
      </c>
      <c r="H22" s="38"/>
      <c r="I22" s="34">
        <v>3</v>
      </c>
      <c r="J22" s="84"/>
      <c r="K22" s="84"/>
      <c r="L22" s="34"/>
      <c r="M22" s="34"/>
      <c r="N22" s="34"/>
      <c r="O22" s="34"/>
    </row>
    <row r="23" spans="1:15" ht="30" customHeight="1" x14ac:dyDescent="0.25">
      <c r="A23" s="36" t="s">
        <v>59</v>
      </c>
      <c r="B23" s="74"/>
      <c r="C23" s="22">
        <v>15</v>
      </c>
      <c r="D23" s="23">
        <v>22</v>
      </c>
      <c r="E23" s="33">
        <v>3</v>
      </c>
      <c r="F23" s="33" t="s">
        <v>14</v>
      </c>
      <c r="G23" s="67" t="s">
        <v>10</v>
      </c>
      <c r="H23" s="38"/>
      <c r="I23" s="34"/>
      <c r="J23" s="84"/>
      <c r="K23" s="84"/>
      <c r="L23" s="34"/>
      <c r="M23" s="34"/>
      <c r="N23" s="34"/>
      <c r="O23" s="34"/>
    </row>
    <row r="24" spans="1:15" ht="30" customHeight="1" x14ac:dyDescent="0.25">
      <c r="A24" s="53" t="s">
        <v>19</v>
      </c>
      <c r="B24" s="21"/>
      <c r="C24" s="24"/>
      <c r="D24" s="23"/>
      <c r="E24" s="33">
        <v>2</v>
      </c>
      <c r="F24" s="33" t="s">
        <v>14</v>
      </c>
      <c r="G24" s="70"/>
      <c r="H24" s="38"/>
      <c r="I24" s="34">
        <v>1</v>
      </c>
      <c r="J24" s="84"/>
      <c r="K24" s="84"/>
      <c r="L24" s="34"/>
      <c r="M24" s="34"/>
      <c r="N24" s="34"/>
      <c r="O24" s="34"/>
    </row>
    <row r="25" spans="1:15" ht="30" customHeight="1" x14ac:dyDescent="0.25">
      <c r="A25" s="54" t="s">
        <v>57</v>
      </c>
      <c r="B25" s="55"/>
      <c r="C25" s="56">
        <v>26</v>
      </c>
      <c r="D25" s="57"/>
      <c r="E25" s="63">
        <v>0</v>
      </c>
      <c r="F25" s="59" t="s">
        <v>14</v>
      </c>
      <c r="G25" s="69" t="s">
        <v>16</v>
      </c>
      <c r="H25" s="78"/>
      <c r="I25" s="37"/>
      <c r="J25" s="85"/>
      <c r="K25" s="85"/>
      <c r="L25" s="37"/>
      <c r="M25" s="37"/>
      <c r="N25" s="37"/>
      <c r="O25" s="37"/>
    </row>
    <row r="26" spans="1:15" ht="30" customHeight="1" thickBot="1" x14ac:dyDescent="0.3">
      <c r="A26" s="54" t="s">
        <v>17</v>
      </c>
      <c r="B26" s="60"/>
      <c r="C26" s="61">
        <v>4</v>
      </c>
      <c r="D26" s="62"/>
      <c r="E26" s="63">
        <v>0</v>
      </c>
      <c r="F26" s="64" t="s">
        <v>14</v>
      </c>
      <c r="G26" s="71" t="s">
        <v>16</v>
      </c>
      <c r="H26" s="38"/>
      <c r="I26" s="34"/>
      <c r="J26" s="84"/>
      <c r="K26" s="84"/>
      <c r="L26" s="34"/>
      <c r="M26" s="34"/>
      <c r="N26" s="34"/>
      <c r="O26" s="34"/>
    </row>
    <row r="27" spans="1:15" ht="30" customHeight="1" x14ac:dyDescent="0.25">
      <c r="A27" s="46" t="s">
        <v>35</v>
      </c>
      <c r="B27" s="75"/>
      <c r="C27" s="19">
        <v>20</v>
      </c>
      <c r="D27" s="20"/>
      <c r="E27" s="31">
        <v>2</v>
      </c>
      <c r="F27" s="31" t="s">
        <v>11</v>
      </c>
      <c r="G27" s="66" t="s">
        <v>10</v>
      </c>
      <c r="H27" s="51"/>
      <c r="I27" s="51"/>
      <c r="J27" s="87"/>
      <c r="K27" s="87"/>
      <c r="L27" s="51"/>
      <c r="M27" s="51"/>
      <c r="N27" s="51"/>
      <c r="O27" s="51"/>
    </row>
    <row r="28" spans="1:15" ht="30" customHeight="1" x14ac:dyDescent="0.25">
      <c r="A28" s="36" t="s">
        <v>56</v>
      </c>
      <c r="B28" s="21"/>
      <c r="C28" s="22">
        <v>24</v>
      </c>
      <c r="D28" s="23"/>
      <c r="E28" s="33">
        <v>2</v>
      </c>
      <c r="F28" s="33" t="s">
        <v>11</v>
      </c>
      <c r="G28" s="67" t="s">
        <v>10</v>
      </c>
      <c r="H28" s="38"/>
      <c r="I28" s="38"/>
      <c r="J28" s="86"/>
      <c r="K28" s="86"/>
      <c r="L28" s="38"/>
      <c r="M28" s="38"/>
      <c r="N28" s="38"/>
      <c r="O28" s="38"/>
    </row>
    <row r="29" spans="1:15" ht="26.45" customHeight="1" x14ac:dyDescent="0.25">
      <c r="A29" s="36" t="s">
        <v>34</v>
      </c>
      <c r="B29" s="21">
        <v>32</v>
      </c>
      <c r="C29" s="22"/>
      <c r="D29" s="23">
        <v>24</v>
      </c>
      <c r="E29" s="33">
        <v>4</v>
      </c>
      <c r="F29" s="33" t="s">
        <v>11</v>
      </c>
      <c r="G29" s="67" t="s">
        <v>12</v>
      </c>
      <c r="H29" s="38"/>
      <c r="I29" s="38">
        <v>4</v>
      </c>
      <c r="J29" s="86" t="s">
        <v>39</v>
      </c>
      <c r="K29" s="86"/>
      <c r="L29" s="38"/>
      <c r="M29" s="38"/>
      <c r="N29" s="38"/>
      <c r="O29" s="38"/>
    </row>
    <row r="30" spans="1:15" ht="30" customHeight="1" x14ac:dyDescent="0.25">
      <c r="A30" s="36" t="s">
        <v>55</v>
      </c>
      <c r="B30" s="21">
        <v>15</v>
      </c>
      <c r="C30" s="22">
        <v>15</v>
      </c>
      <c r="D30" s="23">
        <v>15</v>
      </c>
      <c r="E30" s="33">
        <v>3</v>
      </c>
      <c r="F30" s="33" t="s">
        <v>11</v>
      </c>
      <c r="G30" s="67" t="s">
        <v>10</v>
      </c>
      <c r="H30" s="38"/>
      <c r="I30" s="38">
        <v>1</v>
      </c>
      <c r="J30" s="86"/>
      <c r="K30" s="86"/>
      <c r="L30" s="38"/>
      <c r="M30" s="38"/>
      <c r="N30" s="38"/>
      <c r="O30" s="38"/>
    </row>
    <row r="31" spans="1:15" ht="30" customHeight="1" x14ac:dyDescent="0.25">
      <c r="A31" s="36" t="s">
        <v>33</v>
      </c>
      <c r="B31" s="21">
        <v>24</v>
      </c>
      <c r="C31" s="22"/>
      <c r="D31" s="23">
        <v>15</v>
      </c>
      <c r="E31" s="33">
        <v>4</v>
      </c>
      <c r="F31" s="33" t="s">
        <v>11</v>
      </c>
      <c r="G31" s="67" t="s">
        <v>12</v>
      </c>
      <c r="H31" s="38"/>
      <c r="I31" s="38">
        <v>2</v>
      </c>
      <c r="J31" s="86"/>
      <c r="K31" s="86"/>
      <c r="L31" s="38"/>
      <c r="M31" s="38"/>
      <c r="N31" s="38"/>
      <c r="O31" s="38"/>
    </row>
    <row r="32" spans="1:15" ht="30" customHeight="1" x14ac:dyDescent="0.25">
      <c r="A32" s="36" t="s">
        <v>54</v>
      </c>
      <c r="B32" s="21">
        <v>20</v>
      </c>
      <c r="C32" s="24"/>
      <c r="D32" s="23">
        <v>24</v>
      </c>
      <c r="E32" s="33">
        <v>4</v>
      </c>
      <c r="F32" s="33" t="s">
        <v>11</v>
      </c>
      <c r="G32" s="67" t="s">
        <v>10</v>
      </c>
      <c r="H32" s="38"/>
      <c r="I32" s="38">
        <v>2</v>
      </c>
      <c r="J32" s="86"/>
      <c r="K32" s="86"/>
      <c r="L32" s="38"/>
      <c r="M32" s="38"/>
      <c r="N32" s="38"/>
      <c r="O32" s="38"/>
    </row>
    <row r="33" spans="1:15" ht="30" customHeight="1" x14ac:dyDescent="0.25">
      <c r="A33" s="40" t="s">
        <v>53</v>
      </c>
      <c r="B33" s="21">
        <v>24</v>
      </c>
      <c r="C33" s="22"/>
      <c r="D33" s="23">
        <v>20</v>
      </c>
      <c r="E33" s="33">
        <v>4</v>
      </c>
      <c r="F33" s="33" t="s">
        <v>11</v>
      </c>
      <c r="G33" s="67" t="s">
        <v>12</v>
      </c>
      <c r="H33" s="38"/>
      <c r="I33" s="38">
        <v>2</v>
      </c>
      <c r="J33" s="86"/>
      <c r="K33" s="86"/>
      <c r="L33" s="38"/>
      <c r="M33" s="38"/>
      <c r="N33" s="38"/>
      <c r="O33" s="38"/>
    </row>
    <row r="34" spans="1:15" ht="30" customHeight="1" x14ac:dyDescent="0.25">
      <c r="A34" s="36" t="s">
        <v>32</v>
      </c>
      <c r="B34" s="21">
        <v>15</v>
      </c>
      <c r="C34" s="24"/>
      <c r="D34" s="23"/>
      <c r="E34" s="33">
        <v>2</v>
      </c>
      <c r="F34" s="33" t="s">
        <v>11</v>
      </c>
      <c r="G34" s="67" t="s">
        <v>10</v>
      </c>
      <c r="H34" s="38"/>
      <c r="I34" s="38">
        <v>1</v>
      </c>
      <c r="J34" s="86"/>
      <c r="K34" s="86"/>
      <c r="L34" s="38"/>
      <c r="M34" s="38"/>
      <c r="N34" s="38"/>
      <c r="O34" s="38"/>
    </row>
    <row r="35" spans="1:15" ht="30" customHeight="1" x14ac:dyDescent="0.25">
      <c r="A35" s="53" t="s">
        <v>15</v>
      </c>
      <c r="B35" s="74"/>
      <c r="C35" s="22"/>
      <c r="D35" s="23"/>
      <c r="E35" s="33">
        <v>2</v>
      </c>
      <c r="F35" s="33" t="s">
        <v>11</v>
      </c>
      <c r="G35" s="70"/>
      <c r="H35" s="39"/>
      <c r="I35" s="39">
        <v>1</v>
      </c>
      <c r="J35" s="86"/>
      <c r="K35" s="86"/>
      <c r="L35" s="39"/>
      <c r="M35" s="39"/>
      <c r="N35" s="39"/>
      <c r="O35" s="39"/>
    </row>
    <row r="36" spans="1:15" ht="30" customHeight="1" thickBot="1" x14ac:dyDescent="0.3">
      <c r="A36" s="53" t="s">
        <v>13</v>
      </c>
      <c r="B36" s="47"/>
      <c r="C36" s="76"/>
      <c r="D36" s="48"/>
      <c r="E36" s="49">
        <v>2</v>
      </c>
      <c r="F36" s="49" t="s">
        <v>11</v>
      </c>
      <c r="G36" s="72"/>
      <c r="H36" s="50"/>
      <c r="I36" s="50">
        <v>1</v>
      </c>
      <c r="J36" s="88"/>
      <c r="K36" s="88"/>
      <c r="L36" s="50"/>
      <c r="M36" s="50"/>
      <c r="N36" s="50"/>
      <c r="O36" s="50"/>
    </row>
    <row r="37" spans="1:15" ht="30" customHeight="1" x14ac:dyDescent="0.25">
      <c r="A37" s="46" t="s">
        <v>52</v>
      </c>
      <c r="B37" s="18">
        <v>24</v>
      </c>
      <c r="C37" s="19">
        <v>15</v>
      </c>
      <c r="D37" s="20"/>
      <c r="E37" s="31">
        <v>3</v>
      </c>
      <c r="F37" s="31" t="s">
        <v>29</v>
      </c>
      <c r="G37" s="66" t="s">
        <v>12</v>
      </c>
      <c r="H37" s="51"/>
      <c r="I37" s="51">
        <v>1</v>
      </c>
      <c r="J37" s="87"/>
      <c r="K37" s="87" t="s">
        <v>30</v>
      </c>
      <c r="L37" s="51"/>
      <c r="M37" s="51"/>
      <c r="N37" s="51"/>
      <c r="O37" s="51"/>
    </row>
    <row r="38" spans="1:15" ht="30" customHeight="1" x14ac:dyDescent="0.25">
      <c r="A38" s="36" t="s">
        <v>51</v>
      </c>
      <c r="B38" s="74"/>
      <c r="C38" s="22">
        <v>22</v>
      </c>
      <c r="D38" s="23"/>
      <c r="E38" s="33">
        <v>2</v>
      </c>
      <c r="F38" s="33" t="s">
        <v>29</v>
      </c>
      <c r="G38" s="67" t="s">
        <v>10</v>
      </c>
      <c r="H38" s="38"/>
      <c r="I38" s="38"/>
      <c r="J38" s="86"/>
      <c r="K38" s="86"/>
      <c r="L38" s="38"/>
      <c r="M38" s="38"/>
      <c r="N38" s="38"/>
      <c r="O38" s="38"/>
    </row>
    <row r="39" spans="1:15" ht="30" customHeight="1" x14ac:dyDescent="0.25">
      <c r="A39" s="36" t="s">
        <v>50</v>
      </c>
      <c r="B39" s="21">
        <v>20</v>
      </c>
      <c r="C39" s="22"/>
      <c r="D39" s="23"/>
      <c r="E39" s="33">
        <v>2</v>
      </c>
      <c r="F39" s="33" t="s">
        <v>29</v>
      </c>
      <c r="G39" s="67" t="s">
        <v>31</v>
      </c>
      <c r="H39" s="38"/>
      <c r="I39" s="38">
        <v>2</v>
      </c>
      <c r="J39" s="86"/>
      <c r="K39" s="86"/>
      <c r="L39" s="38"/>
      <c r="M39" s="38"/>
      <c r="N39" s="38"/>
      <c r="O39" s="38"/>
    </row>
    <row r="40" spans="1:15" ht="30" customHeight="1" x14ac:dyDescent="0.25">
      <c r="A40" s="36" t="s">
        <v>49</v>
      </c>
      <c r="B40" s="21">
        <v>24</v>
      </c>
      <c r="C40" s="22"/>
      <c r="D40" s="23"/>
      <c r="E40" s="33">
        <v>2</v>
      </c>
      <c r="F40" s="33" t="s">
        <v>29</v>
      </c>
      <c r="G40" s="67" t="s">
        <v>12</v>
      </c>
      <c r="H40" s="38"/>
      <c r="I40" s="38">
        <v>1</v>
      </c>
      <c r="J40" s="86"/>
      <c r="K40" s="86"/>
      <c r="L40" s="38"/>
      <c r="M40" s="38"/>
      <c r="N40" s="38"/>
      <c r="O40" s="38"/>
    </row>
    <row r="41" spans="1:15" ht="25.5" x14ac:dyDescent="0.25">
      <c r="A41" s="36" t="s">
        <v>30</v>
      </c>
      <c r="B41" s="25"/>
      <c r="C41" s="26"/>
      <c r="D41" s="27">
        <v>150</v>
      </c>
      <c r="E41" s="41">
        <v>10</v>
      </c>
      <c r="F41" s="41" t="s">
        <v>29</v>
      </c>
      <c r="G41" s="67" t="s">
        <v>10</v>
      </c>
      <c r="H41" s="38"/>
      <c r="I41" s="38"/>
      <c r="J41" s="86" t="s">
        <v>36</v>
      </c>
      <c r="K41" s="86" t="s">
        <v>52</v>
      </c>
      <c r="L41" s="38"/>
      <c r="M41" s="38"/>
      <c r="N41" s="38"/>
      <c r="O41" s="38"/>
    </row>
    <row r="42" spans="1:15" ht="42" customHeight="1" thickBot="1" x14ac:dyDescent="0.3">
      <c r="A42" s="42" t="s">
        <v>48</v>
      </c>
      <c r="B42" s="28"/>
      <c r="C42" s="29">
        <v>15</v>
      </c>
      <c r="D42" s="30"/>
      <c r="E42" s="43">
        <v>12</v>
      </c>
      <c r="F42" s="43" t="s">
        <v>29</v>
      </c>
      <c r="G42" s="73" t="s">
        <v>10</v>
      </c>
      <c r="H42" s="44"/>
      <c r="I42" s="44"/>
      <c r="J42" s="89"/>
      <c r="K42" s="89"/>
      <c r="L42" s="44"/>
      <c r="M42" s="44"/>
      <c r="N42" s="44"/>
      <c r="O42" s="44"/>
    </row>
    <row r="43" spans="1:15" ht="30" customHeight="1" x14ac:dyDescent="0.25"/>
    <row r="44" spans="1:15" ht="15.75" thickBot="1" x14ac:dyDescent="0.3"/>
    <row r="45" spans="1:15" ht="36.75" thickBot="1" x14ac:dyDescent="0.3">
      <c r="A45" s="15" t="s">
        <v>9</v>
      </c>
      <c r="B45" s="13" t="s">
        <v>8</v>
      </c>
      <c r="C45" s="13" t="s">
        <v>7</v>
      </c>
      <c r="D45" s="13" t="s">
        <v>6</v>
      </c>
      <c r="E45" s="14" t="s">
        <v>5</v>
      </c>
      <c r="F45" s="13" t="s">
        <v>4</v>
      </c>
      <c r="G45" s="12"/>
      <c r="H45" s="79"/>
      <c r="I45" s="12"/>
      <c r="J45" s="90"/>
    </row>
    <row r="46" spans="1:15" ht="15.75" thickBot="1" x14ac:dyDescent="0.3">
      <c r="A46" s="94" t="s">
        <v>3</v>
      </c>
      <c r="B46" s="94">
        <f>SUM(B3:B13)</f>
        <v>174</v>
      </c>
      <c r="C46" s="8">
        <f>SUM(C3:C13)</f>
        <v>94</v>
      </c>
      <c r="D46" s="8">
        <f>SUM(D3:D13)</f>
        <v>46</v>
      </c>
      <c r="E46" s="97">
        <f>SUM(B46,C47)</f>
        <v>314</v>
      </c>
      <c r="F46" s="94">
        <f>SUM(E3:E13)</f>
        <v>30</v>
      </c>
      <c r="G46" s="3"/>
      <c r="H46" s="10"/>
      <c r="I46" s="11"/>
      <c r="J46" s="10"/>
    </row>
    <row r="47" spans="1:15" ht="15.75" thickBot="1" x14ac:dyDescent="0.3">
      <c r="A47" s="94"/>
      <c r="B47" s="94"/>
      <c r="C47" s="97">
        <f>SUM(C46:D46)</f>
        <v>140</v>
      </c>
      <c r="D47" s="97"/>
      <c r="E47" s="97"/>
      <c r="F47" s="94"/>
      <c r="G47" s="3"/>
      <c r="H47" s="80"/>
      <c r="I47" s="9"/>
      <c r="J47" s="7"/>
    </row>
    <row r="48" spans="1:15" ht="15.75" thickBot="1" x14ac:dyDescent="0.3">
      <c r="A48" s="94" t="s">
        <v>2</v>
      </c>
      <c r="B48" s="96">
        <f>SUM(B14:B26)</f>
        <v>163</v>
      </c>
      <c r="C48" s="8">
        <f>SUM(C14:C26)</f>
        <v>92</v>
      </c>
      <c r="D48" s="8">
        <f>SUM(D14:D26)</f>
        <v>74</v>
      </c>
      <c r="E48" s="96">
        <f>SUM(B48,C48,D48)</f>
        <v>329</v>
      </c>
      <c r="F48" s="94">
        <f>SUM(E14:E26)</f>
        <v>30</v>
      </c>
      <c r="G48" s="3"/>
      <c r="H48" s="80"/>
      <c r="I48" s="7"/>
      <c r="J48" s="7"/>
    </row>
    <row r="49" spans="1:10" ht="15.75" thickBot="1" x14ac:dyDescent="0.3">
      <c r="A49" s="94"/>
      <c r="B49" s="96"/>
      <c r="C49" s="97">
        <f>SUM(C48:D48)</f>
        <v>166</v>
      </c>
      <c r="D49" s="97"/>
      <c r="E49" s="96"/>
      <c r="F49" s="94"/>
      <c r="G49" s="3"/>
      <c r="H49" s="80"/>
      <c r="I49" s="7"/>
      <c r="J49" s="7"/>
    </row>
    <row r="50" spans="1:10" ht="15.75" thickBot="1" x14ac:dyDescent="0.3">
      <c r="A50" s="94" t="s">
        <v>1</v>
      </c>
      <c r="B50" s="96">
        <f>SUM(B27:B36)</f>
        <v>130</v>
      </c>
      <c r="C50" s="8">
        <f>SUM(C27:C36)</f>
        <v>59</v>
      </c>
      <c r="D50" s="8">
        <f>SUM(D27:D36)</f>
        <v>98</v>
      </c>
      <c r="E50" s="97">
        <f>SUM(B50,C51)</f>
        <v>287</v>
      </c>
      <c r="F50" s="94">
        <f>SUM(E27:E36)</f>
        <v>29</v>
      </c>
      <c r="G50" s="3"/>
      <c r="H50" s="80"/>
      <c r="I50" s="7"/>
      <c r="J50" s="7"/>
    </row>
    <row r="51" spans="1:10" ht="15.75" thickBot="1" x14ac:dyDescent="0.3">
      <c r="A51" s="94"/>
      <c r="B51" s="96"/>
      <c r="C51" s="97">
        <f>SUM(C50:D50)</f>
        <v>157</v>
      </c>
      <c r="D51" s="97"/>
      <c r="E51" s="97"/>
      <c r="F51" s="94"/>
      <c r="G51" s="3"/>
      <c r="H51" s="80"/>
      <c r="I51" s="7"/>
      <c r="J51" s="7"/>
    </row>
    <row r="52" spans="1:10" ht="15.75" thickBot="1" x14ac:dyDescent="0.3">
      <c r="A52" s="94" t="s">
        <v>46</v>
      </c>
      <c r="B52" s="96">
        <f>SUM(B37:B42)</f>
        <v>68</v>
      </c>
      <c r="C52" s="8">
        <f>SUM(C37:C42)</f>
        <v>52</v>
      </c>
      <c r="D52" s="8">
        <f>SUM(D37:D42)</f>
        <v>150</v>
      </c>
      <c r="E52" s="97">
        <f>SUM(B52,C53)</f>
        <v>68</v>
      </c>
      <c r="F52" s="94">
        <f>SUM(E37:E42)</f>
        <v>31</v>
      </c>
      <c r="G52" s="3"/>
      <c r="H52" s="80"/>
      <c r="I52" s="7"/>
      <c r="J52" s="7"/>
    </row>
    <row r="53" spans="1:10" ht="15.75" thickBot="1" x14ac:dyDescent="0.3">
      <c r="A53" s="94"/>
      <c r="B53" s="96"/>
      <c r="C53" s="98"/>
      <c r="D53" s="99"/>
      <c r="E53" s="97"/>
      <c r="F53" s="94"/>
      <c r="G53" s="3"/>
      <c r="H53" s="80"/>
      <c r="I53" s="7"/>
      <c r="J53" s="7"/>
    </row>
    <row r="54" spans="1:10" ht="15.75" thickBot="1" x14ac:dyDescent="0.3">
      <c r="A54" s="94" t="s">
        <v>0</v>
      </c>
      <c r="B54" s="94">
        <f>SUM(B46:B53)</f>
        <v>535</v>
      </c>
      <c r="C54" s="6">
        <f>SUM(C46,C48,C50,C52)</f>
        <v>297</v>
      </c>
      <c r="D54" s="6">
        <f>SUM(D46,D48,D50,D52)</f>
        <v>368</v>
      </c>
      <c r="E54" s="94">
        <f>SUM(B54,C55)</f>
        <v>1200</v>
      </c>
      <c r="F54" s="94">
        <f>SUM(F46:F53)</f>
        <v>120</v>
      </c>
      <c r="G54" s="100">
        <f>B54/B56</f>
        <v>0.44583333333333336</v>
      </c>
      <c r="H54" s="91">
        <f>C55/E54</f>
        <v>0.5541666666666667</v>
      </c>
      <c r="I54" s="5"/>
      <c r="J54" s="5"/>
    </row>
    <row r="55" spans="1:10" ht="15.75" thickBot="1" x14ac:dyDescent="0.3">
      <c r="A55" s="94"/>
      <c r="B55" s="94"/>
      <c r="C55" s="94">
        <f>SUM(C54:D54)</f>
        <v>665</v>
      </c>
      <c r="D55" s="94"/>
      <c r="E55" s="94"/>
      <c r="F55" s="94"/>
      <c r="G55" s="100"/>
      <c r="H55" s="92"/>
      <c r="I55" s="93"/>
      <c r="J55" s="93"/>
    </row>
    <row r="56" spans="1:10" ht="15.75" thickBot="1" x14ac:dyDescent="0.3">
      <c r="A56" s="4"/>
      <c r="B56" s="94">
        <f>SUM(B54,C55)</f>
        <v>1200</v>
      </c>
      <c r="C56" s="94"/>
      <c r="D56" s="94"/>
      <c r="E56" s="94"/>
      <c r="F56" s="94"/>
      <c r="G56" s="3"/>
      <c r="H56" s="81"/>
      <c r="I56" s="95"/>
      <c r="J56" s="95"/>
    </row>
  </sheetData>
  <autoFilter ref="A2:AKP43" xr:uid="{14CC468B-DE7C-4B66-B263-35685C0D31E6}"/>
  <mergeCells count="31">
    <mergeCell ref="A1:H1"/>
    <mergeCell ref="A46:A47"/>
    <mergeCell ref="B46:B47"/>
    <mergeCell ref="E46:E47"/>
    <mergeCell ref="F46:F47"/>
    <mergeCell ref="C47:D47"/>
    <mergeCell ref="A48:A49"/>
    <mergeCell ref="B48:B49"/>
    <mergeCell ref="E48:E49"/>
    <mergeCell ref="F48:F49"/>
    <mergeCell ref="C49:D49"/>
    <mergeCell ref="A50:A51"/>
    <mergeCell ref="B50:B51"/>
    <mergeCell ref="E50:E51"/>
    <mergeCell ref="F50:F51"/>
    <mergeCell ref="C51:D51"/>
    <mergeCell ref="H54:H55"/>
    <mergeCell ref="I55:J55"/>
    <mergeCell ref="B56:F56"/>
    <mergeCell ref="I56:J56"/>
    <mergeCell ref="A52:A53"/>
    <mergeCell ref="B52:B53"/>
    <mergeCell ref="F52:F53"/>
    <mergeCell ref="E52:E53"/>
    <mergeCell ref="C53:D53"/>
    <mergeCell ref="A54:A55"/>
    <mergeCell ref="B54:B55"/>
    <mergeCell ref="E54:E55"/>
    <mergeCell ref="F54:F55"/>
    <mergeCell ref="G54:G55"/>
    <mergeCell ref="C55:D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FF35-0717-44A7-98F5-08B8DE75E457}">
  <dimension ref="A1:C41"/>
  <sheetViews>
    <sheetView topLeftCell="A8" workbookViewId="0">
      <selection sqref="A1:C41"/>
    </sheetView>
  </sheetViews>
  <sheetFormatPr defaultRowHeight="15" x14ac:dyDescent="0.25"/>
  <cols>
    <col min="1" max="1" width="42.5703125" bestFit="1" customWidth="1"/>
  </cols>
  <sheetData>
    <row r="1" spans="1:3" ht="15.75" thickBot="1" x14ac:dyDescent="0.3">
      <c r="A1" s="17" t="s">
        <v>28</v>
      </c>
      <c r="B1" s="16" t="s">
        <v>4</v>
      </c>
      <c r="C1" s="16" t="s">
        <v>9</v>
      </c>
    </row>
    <row r="2" spans="1:3" x14ac:dyDescent="0.25">
      <c r="A2" s="46" t="s">
        <v>66</v>
      </c>
      <c r="B2" s="31">
        <v>2</v>
      </c>
      <c r="C2" s="31" t="s">
        <v>18</v>
      </c>
    </row>
    <row r="3" spans="1:3" x14ac:dyDescent="0.25">
      <c r="A3" s="36" t="s">
        <v>68</v>
      </c>
      <c r="B3" s="33">
        <v>3</v>
      </c>
      <c r="C3" s="33" t="s">
        <v>18</v>
      </c>
    </row>
    <row r="4" spans="1:3" x14ac:dyDescent="0.25">
      <c r="A4" s="36" t="s">
        <v>69</v>
      </c>
      <c r="B4" s="33">
        <v>3</v>
      </c>
      <c r="C4" s="33" t="s">
        <v>18</v>
      </c>
    </row>
    <row r="5" spans="1:3" x14ac:dyDescent="0.25">
      <c r="A5" s="36" t="s">
        <v>67</v>
      </c>
      <c r="B5" s="33">
        <v>4</v>
      </c>
      <c r="C5" s="33" t="s">
        <v>18</v>
      </c>
    </row>
    <row r="6" spans="1:3" x14ac:dyDescent="0.25">
      <c r="A6" s="36" t="s">
        <v>42</v>
      </c>
      <c r="B6" s="33">
        <v>2</v>
      </c>
      <c r="C6" s="33" t="s">
        <v>18</v>
      </c>
    </row>
    <row r="7" spans="1:3" x14ac:dyDescent="0.25">
      <c r="A7" s="36" t="s">
        <v>41</v>
      </c>
      <c r="B7" s="33">
        <v>4</v>
      </c>
      <c r="C7" s="33" t="s">
        <v>18</v>
      </c>
    </row>
    <row r="8" spans="1:3" x14ac:dyDescent="0.25">
      <c r="A8" s="36" t="s">
        <v>40</v>
      </c>
      <c r="B8" s="33">
        <v>4</v>
      </c>
      <c r="C8" s="33" t="s">
        <v>18</v>
      </c>
    </row>
    <row r="9" spans="1:3" x14ac:dyDescent="0.25">
      <c r="A9" s="36" t="s">
        <v>39</v>
      </c>
      <c r="B9" s="33">
        <v>4</v>
      </c>
      <c r="C9" s="33" t="s">
        <v>18</v>
      </c>
    </row>
    <row r="10" spans="1:3" x14ac:dyDescent="0.25">
      <c r="A10" s="40" t="s">
        <v>53</v>
      </c>
      <c r="B10" s="35">
        <v>4</v>
      </c>
      <c r="C10" s="35" t="s">
        <v>18</v>
      </c>
    </row>
    <row r="11" spans="1:3" x14ac:dyDescent="0.25">
      <c r="A11" s="102" t="s">
        <v>65</v>
      </c>
      <c r="B11" s="58">
        <v>0</v>
      </c>
      <c r="C11" s="59" t="s">
        <v>18</v>
      </c>
    </row>
    <row r="12" spans="1:3" ht="15.75" thickBot="1" x14ac:dyDescent="0.3">
      <c r="A12" s="102" t="s">
        <v>17</v>
      </c>
      <c r="B12" s="58">
        <v>0</v>
      </c>
      <c r="C12" s="59" t="s">
        <v>18</v>
      </c>
    </row>
    <row r="13" spans="1:3" x14ac:dyDescent="0.25">
      <c r="A13" s="103" t="s">
        <v>38</v>
      </c>
      <c r="B13" s="31">
        <v>4</v>
      </c>
      <c r="C13" s="31" t="s">
        <v>14</v>
      </c>
    </row>
    <row r="14" spans="1:3" x14ac:dyDescent="0.25">
      <c r="A14" s="104" t="s">
        <v>64</v>
      </c>
      <c r="B14" s="33">
        <v>3</v>
      </c>
      <c r="C14" s="33" t="s">
        <v>14</v>
      </c>
    </row>
    <row r="15" spans="1:3" x14ac:dyDescent="0.25">
      <c r="A15" s="104" t="s">
        <v>63</v>
      </c>
      <c r="B15" s="33">
        <v>4</v>
      </c>
      <c r="C15" s="33" t="s">
        <v>14</v>
      </c>
    </row>
    <row r="16" spans="1:3" x14ac:dyDescent="0.25">
      <c r="A16" s="104" t="s">
        <v>62</v>
      </c>
      <c r="B16" s="33">
        <v>2</v>
      </c>
      <c r="C16" s="33" t="s">
        <v>14</v>
      </c>
    </row>
    <row r="17" spans="1:3" x14ac:dyDescent="0.25">
      <c r="A17" s="104" t="s">
        <v>37</v>
      </c>
      <c r="B17" s="33">
        <v>2</v>
      </c>
      <c r="C17" s="33" t="s">
        <v>14</v>
      </c>
    </row>
    <row r="18" spans="1:3" x14ac:dyDescent="0.25">
      <c r="A18" s="104" t="s">
        <v>36</v>
      </c>
      <c r="B18" s="33">
        <v>3</v>
      </c>
      <c r="C18" s="33" t="s">
        <v>14</v>
      </c>
    </row>
    <row r="19" spans="1:3" x14ac:dyDescent="0.25">
      <c r="A19" s="104" t="s">
        <v>61</v>
      </c>
      <c r="B19" s="33">
        <v>0</v>
      </c>
      <c r="C19" s="33" t="s">
        <v>14</v>
      </c>
    </row>
    <row r="20" spans="1:3" x14ac:dyDescent="0.25">
      <c r="A20" s="104" t="s">
        <v>60</v>
      </c>
      <c r="B20" s="33">
        <v>4</v>
      </c>
      <c r="C20" s="33" t="s">
        <v>14</v>
      </c>
    </row>
    <row r="21" spans="1:3" x14ac:dyDescent="0.25">
      <c r="A21" s="104" t="s">
        <v>58</v>
      </c>
      <c r="B21" s="33">
        <v>3</v>
      </c>
      <c r="C21" s="33" t="s">
        <v>14</v>
      </c>
    </row>
    <row r="22" spans="1:3" x14ac:dyDescent="0.25">
      <c r="A22" s="104" t="s">
        <v>59</v>
      </c>
      <c r="B22" s="33">
        <v>3</v>
      </c>
      <c r="C22" s="33" t="s">
        <v>14</v>
      </c>
    </row>
    <row r="23" spans="1:3" x14ac:dyDescent="0.25">
      <c r="A23" s="105" t="s">
        <v>19</v>
      </c>
      <c r="B23" s="33">
        <v>2</v>
      </c>
      <c r="C23" s="33" t="s">
        <v>14</v>
      </c>
    </row>
    <row r="24" spans="1:3" x14ac:dyDescent="0.25">
      <c r="A24" s="106" t="s">
        <v>57</v>
      </c>
      <c r="B24" s="63">
        <v>0</v>
      </c>
      <c r="C24" s="59" t="s">
        <v>14</v>
      </c>
    </row>
    <row r="25" spans="1:3" ht="15.75" thickBot="1" x14ac:dyDescent="0.3">
      <c r="A25" s="106" t="s">
        <v>17</v>
      </c>
      <c r="B25" s="63">
        <v>0</v>
      </c>
      <c r="C25" s="64" t="s">
        <v>14</v>
      </c>
    </row>
    <row r="26" spans="1:3" x14ac:dyDescent="0.25">
      <c r="A26" s="103" t="s">
        <v>35</v>
      </c>
      <c r="B26" s="31">
        <v>2</v>
      </c>
      <c r="C26" s="31" t="s">
        <v>11</v>
      </c>
    </row>
    <row r="27" spans="1:3" x14ac:dyDescent="0.25">
      <c r="A27" s="104" t="s">
        <v>56</v>
      </c>
      <c r="B27" s="33">
        <v>2</v>
      </c>
      <c r="C27" s="33" t="s">
        <v>11</v>
      </c>
    </row>
    <row r="28" spans="1:3" x14ac:dyDescent="0.25">
      <c r="A28" s="104" t="s">
        <v>34</v>
      </c>
      <c r="B28" s="33">
        <v>4</v>
      </c>
      <c r="C28" s="33" t="s">
        <v>11</v>
      </c>
    </row>
    <row r="29" spans="1:3" x14ac:dyDescent="0.25">
      <c r="A29" s="104" t="s">
        <v>55</v>
      </c>
      <c r="B29" s="33">
        <v>3</v>
      </c>
      <c r="C29" s="33" t="s">
        <v>11</v>
      </c>
    </row>
    <row r="30" spans="1:3" x14ac:dyDescent="0.25">
      <c r="A30" s="104" t="s">
        <v>33</v>
      </c>
      <c r="B30" s="33">
        <v>4</v>
      </c>
      <c r="C30" s="33" t="s">
        <v>11</v>
      </c>
    </row>
    <row r="31" spans="1:3" x14ac:dyDescent="0.25">
      <c r="A31" s="104" t="s">
        <v>54</v>
      </c>
      <c r="B31" s="33">
        <v>4</v>
      </c>
      <c r="C31" s="33" t="s">
        <v>11</v>
      </c>
    </row>
    <row r="32" spans="1:3" x14ac:dyDescent="0.25">
      <c r="A32" s="107" t="s">
        <v>53</v>
      </c>
      <c r="B32" s="33">
        <v>4</v>
      </c>
      <c r="C32" s="33" t="s">
        <v>11</v>
      </c>
    </row>
    <row r="33" spans="1:3" x14ac:dyDescent="0.25">
      <c r="A33" s="104" t="s">
        <v>32</v>
      </c>
      <c r="B33" s="33">
        <v>2</v>
      </c>
      <c r="C33" s="33" t="s">
        <v>11</v>
      </c>
    </row>
    <row r="34" spans="1:3" x14ac:dyDescent="0.25">
      <c r="A34" s="105" t="s">
        <v>15</v>
      </c>
      <c r="B34" s="33">
        <v>2</v>
      </c>
      <c r="C34" s="33" t="s">
        <v>11</v>
      </c>
    </row>
    <row r="35" spans="1:3" ht="15.75" thickBot="1" x14ac:dyDescent="0.3">
      <c r="A35" s="105" t="s">
        <v>13</v>
      </c>
      <c r="B35" s="49">
        <v>2</v>
      </c>
      <c r="C35" s="49" t="s">
        <v>11</v>
      </c>
    </row>
    <row r="36" spans="1:3" x14ac:dyDescent="0.25">
      <c r="A36" s="103" t="s">
        <v>52</v>
      </c>
      <c r="B36" s="31">
        <v>3</v>
      </c>
      <c r="C36" s="31" t="s">
        <v>29</v>
      </c>
    </row>
    <row r="37" spans="1:3" x14ac:dyDescent="0.25">
      <c r="A37" s="104" t="s">
        <v>51</v>
      </c>
      <c r="B37" s="33">
        <v>2</v>
      </c>
      <c r="C37" s="33" t="s">
        <v>29</v>
      </c>
    </row>
    <row r="38" spans="1:3" x14ac:dyDescent="0.25">
      <c r="A38" s="104" t="s">
        <v>50</v>
      </c>
      <c r="B38" s="33">
        <v>2</v>
      </c>
      <c r="C38" s="33" t="s">
        <v>29</v>
      </c>
    </row>
    <row r="39" spans="1:3" x14ac:dyDescent="0.25">
      <c r="A39" s="104" t="s">
        <v>49</v>
      </c>
      <c r="B39" s="33">
        <v>2</v>
      </c>
      <c r="C39" s="33" t="s">
        <v>29</v>
      </c>
    </row>
    <row r="40" spans="1:3" x14ac:dyDescent="0.25">
      <c r="A40" s="104" t="s">
        <v>30</v>
      </c>
      <c r="B40" s="41">
        <v>10</v>
      </c>
      <c r="C40" s="41" t="s">
        <v>29</v>
      </c>
    </row>
    <row r="41" spans="1:3" ht="15.75" thickBot="1" x14ac:dyDescent="0.3">
      <c r="A41" s="108" t="s">
        <v>48</v>
      </c>
      <c r="B41" s="43">
        <v>12</v>
      </c>
      <c r="C41" s="4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Full time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Kungl Aniko</dc:creator>
  <cp:lastModifiedBy>Kovács Attila Máté</cp:lastModifiedBy>
  <dcterms:created xsi:type="dcterms:W3CDTF">2022-08-19T09:25:48Z</dcterms:created>
  <dcterms:modified xsi:type="dcterms:W3CDTF">2025-11-18T07:26:43Z</dcterms:modified>
</cp:coreProperties>
</file>